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ШИ\Отчеты\2018 отчеты\1-ДШИ\"/>
    </mc:Choice>
  </mc:AlternateContent>
  <bookViews>
    <workbookView xWindow="0" yWindow="0" windowWidth="19440" windowHeight="12420" tabRatio="719" activeTab="5"/>
  </bookViews>
  <sheets>
    <sheet name="Титул" sheetId="1" r:id="rId1"/>
    <sheet name="Р1" sheetId="10" r:id="rId2"/>
    <sheet name="Р2" sheetId="59" r:id="rId3"/>
    <sheet name="Р3" sheetId="60" r:id="rId4"/>
    <sheet name="Р4" sheetId="61" r:id="rId5"/>
    <sheet name="Р5" sheetId="57" r:id="rId6"/>
  </sheets>
  <definedNames>
    <definedName name="_xlnm.Print_Area" localSheetId="2">Р2!$A$1:$M$55</definedName>
    <definedName name="_xlnm.Print_Area" localSheetId="0">Титул!$A$1:$P$25</definedName>
  </definedNames>
  <calcPr calcId="162913"/>
</workbook>
</file>

<file path=xl/calcChain.xml><?xml version="1.0" encoding="utf-8"?>
<calcChain xmlns="http://schemas.openxmlformats.org/spreadsheetml/2006/main">
  <c r="C8" i="60" l="1"/>
  <c r="J8" i="60"/>
  <c r="G8" i="60"/>
  <c r="F8" i="60"/>
  <c r="E8" i="60"/>
  <c r="D8" i="60"/>
  <c r="O8" i="60"/>
  <c r="N8" i="60"/>
  <c r="M8" i="60"/>
  <c r="H8" i="60"/>
  <c r="D53" i="59" l="1"/>
  <c r="E53" i="59"/>
  <c r="F53" i="59"/>
  <c r="G53" i="59"/>
  <c r="H53" i="59"/>
  <c r="I53" i="59"/>
  <c r="J53" i="59"/>
  <c r="K53" i="59"/>
  <c r="L53" i="59"/>
  <c r="M53" i="59"/>
  <c r="C53" i="59"/>
  <c r="C9" i="57"/>
</calcChain>
</file>

<file path=xl/sharedStrings.xml><?xml version="1.0" encoding="utf-8"?>
<sst xmlns="http://schemas.openxmlformats.org/spreadsheetml/2006/main" count="281" uniqueCount="220">
  <si>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</si>
  <si>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</si>
  <si>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</si>
  <si>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</t>
  </si>
  <si>
    <t>Сроки предоставления</t>
  </si>
  <si>
    <t xml:space="preserve">  Наименование отчитывающейся организации </t>
  </si>
  <si>
    <t xml:space="preserve">  Почтовый адрес </t>
  </si>
  <si>
    <t>Код
формы
по  ОКУД</t>
  </si>
  <si>
    <t>Код</t>
  </si>
  <si>
    <t>отчитывающейся организации 
по ОКПО</t>
  </si>
  <si>
    <t>№ строки</t>
  </si>
  <si>
    <t>01</t>
  </si>
  <si>
    <t>02</t>
  </si>
  <si>
    <t>03</t>
  </si>
  <si>
    <t>04</t>
  </si>
  <si>
    <t>05</t>
  </si>
  <si>
    <t>06</t>
  </si>
  <si>
    <t>07</t>
  </si>
  <si>
    <t>Код по ОКЕИ: человек – 792</t>
  </si>
  <si>
    <t>Всего</t>
  </si>
  <si>
    <t>08</t>
  </si>
  <si>
    <t>всего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</si>
  <si>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</si>
  <si>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</si>
  <si>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</si>
  <si>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</si>
  <si>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</si>
  <si>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</si>
  <si>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</si>
  <si>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</si>
  <si>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</si>
  <si>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</si>
  <si>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</si>
  <si>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</si>
  <si>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</si>
  <si>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</si>
  <si>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/>
  </si>
  <si>
    <t>из них</t>
  </si>
  <si>
    <t>X</t>
  </si>
  <si>
    <t>Число зданий</t>
  </si>
  <si>
    <t>Число зданий, являющихся объектами культурного наследия, единиц
(из гр. 2)</t>
  </si>
  <si>
    <t>Число учебных комнат, единиц</t>
  </si>
  <si>
    <t>Площадь помещений, 
кв. м</t>
  </si>
  <si>
    <t>Число зданий, единиц
(из гр. 2)</t>
  </si>
  <si>
    <t>зрения</t>
  </si>
  <si>
    <t>слуха</t>
  </si>
  <si>
    <t xml:space="preserve">опорно-двигательного аппарата </t>
  </si>
  <si>
    <t>федерального значения</t>
  </si>
  <si>
    <t>регионального значения</t>
  </si>
  <si>
    <t>в том числе учебных
(из гр. 9)</t>
  </si>
  <si>
    <t>1. Материально-техническая база</t>
  </si>
  <si>
    <t>Коды по ОКЕИ: квадратный метр - 055, единица - 642</t>
  </si>
  <si>
    <t>Число зданий 
по форме пользования, единиц 
(из гр. 2)</t>
  </si>
  <si>
    <t>в оперативном управлении</t>
  </si>
  <si>
    <t>арендованные</t>
  </si>
  <si>
    <t>прочие</t>
  </si>
  <si>
    <t>Наличие современного материально-технического оборудования
(да - 1, нет - 0)</t>
  </si>
  <si>
    <t>Число единиц специализирован-ного оборудования для инвалидов</t>
  </si>
  <si>
    <t>Число персональных компьютеров</t>
  </si>
  <si>
    <t>Наличие 
доступа в Интернет 
(да - 1, нет - 0)</t>
  </si>
  <si>
    <t>Наличие 
доступа в Интернет для посетителей 
из фойе
(да - 1, нет - 0)</t>
  </si>
  <si>
    <t>Наличие собственного Интернет-сайта или Интернет-страницы 
(да - 1, нет - 0)</t>
  </si>
  <si>
    <t>КОНФИДЕНЦИАЛЬНОСТЬ ГАРАНТИРУЕТСЯ ПОЛУЧАТЕЛЕМ ИНФОРМАЦИИ</t>
  </si>
  <si>
    <t>СВЕДЕНИЯ О ДЕТСКОЙ МУЗЫКАЛЬНОЙ, ХУДОЖЕСТВЕННОЙ,
ХОРЕОГРАФИЧЕСКОЙ ШКОЛЕ И ШКОЛЕ ИСКУССТВ</t>
  </si>
  <si>
    <t>Форма № 1-ДШИ</t>
  </si>
  <si>
    <t>Годовая</t>
  </si>
  <si>
    <t>Приказ Росстата:
Об утверждении формы
от 30.12.2015 № 671
О внесении изменений (при наличии)
от _____________ № ___
от _____________ № ___</t>
  </si>
  <si>
    <t xml:space="preserve">юридические лица - детские музыкальные, художественные, хореографические школы и школы искусств, подведомственные: органу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культуры:
- соответствующему органу управления в сфере культуры (по принадлежности);
орган местного самоуправления, осуществляющий управление в сфере культуры, сводные отчеты по подведомственным учреждениям:
- органу исполнительной власти субъекта Российской Федерации, осуществляющему управление в сфере культуры;
орган исполнительной власти субъекта Российской Федерации, осуществляющий управление в сфере культуры, сводный отчет по субъекту Российской Федерации:
- Министерству культуры Российской Федерации
</t>
  </si>
  <si>
    <r>
      <rPr>
        <sz val="14"/>
        <color indexed="9"/>
        <rFont val="Times New Roman"/>
        <family val="1"/>
        <charset val="204"/>
      </rPr>
      <t>О</t>
    </r>
    <r>
      <rPr>
        <sz val="10"/>
        <color indexed="8"/>
        <rFont val="Times New Roman"/>
        <family val="1"/>
        <charset val="204"/>
      </rPr>
      <t xml:space="preserve">
10 сентября
30 сентября
20 октября</t>
    </r>
  </si>
  <si>
    <t>0609528</t>
  </si>
  <si>
    <t>из них доступных для лиц с нарушениями, 
единиц
(из гр. 2)</t>
  </si>
  <si>
    <t>Инструменты, отделение</t>
  </si>
  <si>
    <t>Всего учащихся на начало учебного года, человек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</si>
  <si>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</si>
  <si>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</si>
  <si>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принято в первый класс</t>
  </si>
  <si>
    <t>принято в порядке перевода</t>
  </si>
  <si>
    <t>Выпущено</t>
  </si>
  <si>
    <t>из них детей-инвалидов и лиц с ОВЗ (из гр. 12)</t>
  </si>
  <si>
    <t>Инструменты</t>
  </si>
  <si>
    <t>Фортепиано</t>
  </si>
  <si>
    <t>баян</t>
  </si>
  <si>
    <t>аккордеон</t>
  </si>
  <si>
    <t>домра</t>
  </si>
  <si>
    <t>балалайка</t>
  </si>
  <si>
    <t>гитара</t>
  </si>
  <si>
    <t>гусли</t>
  </si>
  <si>
    <t>флейта</t>
  </si>
  <si>
    <t>гобой</t>
  </si>
  <si>
    <t>кларнет</t>
  </si>
  <si>
    <t>фагот</t>
  </si>
  <si>
    <t>саксофон</t>
  </si>
  <si>
    <t>труба</t>
  </si>
  <si>
    <t>валторна</t>
  </si>
  <si>
    <t>тромбон</t>
  </si>
  <si>
    <t>туба</t>
  </si>
  <si>
    <t>ударные инструменты</t>
  </si>
  <si>
    <t>скрипка</t>
  </si>
  <si>
    <t>виолончель</t>
  </si>
  <si>
    <t>альт</t>
  </si>
  <si>
    <t>арфа</t>
  </si>
  <si>
    <t>в том числе</t>
  </si>
  <si>
    <t>синтезатор</t>
  </si>
  <si>
    <t>другие</t>
  </si>
  <si>
    <t>Отделения</t>
  </si>
  <si>
    <t>Хоровое</t>
  </si>
  <si>
    <t>Эстрадно-джазовое</t>
  </si>
  <si>
    <t>Изобразительное</t>
  </si>
  <si>
    <t>Хореографическое</t>
  </si>
  <si>
    <t>Театральное</t>
  </si>
  <si>
    <t>Декоративно-прикладное</t>
  </si>
  <si>
    <t>Фольклорное</t>
  </si>
  <si>
    <t>Сольное академическое</t>
  </si>
  <si>
    <t>Сольное народное</t>
  </si>
  <si>
    <t>Фотоискусство</t>
  </si>
  <si>
    <t>Прочие</t>
  </si>
  <si>
    <t>Струнно-смычковые инструменты (сумма строк 22 - 25)</t>
  </si>
  <si>
    <t>Электронные инструменты (сумма строк 27 - 28)</t>
  </si>
  <si>
    <t>Всего (сумма стр. 02, 03, 10, 21, 26, 29 - 39)</t>
  </si>
  <si>
    <t>Духовые и ударные инструменты 
(сумма строк 11 - 20)</t>
  </si>
  <si>
    <t>Народные инструменты 
(сумма строк 04 - 09)</t>
  </si>
  <si>
    <t>из них детей-инвалидов и лиц с ОВЗ, человек 
(из гр. 3)</t>
  </si>
  <si>
    <t>из них детей-инвалидов и лиц с ОВЗ 
(из гр. 7)</t>
  </si>
  <si>
    <t>из общего выпуска поступило в профильные учебные заведения 
(из гр. 7)</t>
  </si>
  <si>
    <t>2. Численность учащихся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</si>
  <si>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</si>
  <si>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</si>
  <si>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</si>
  <si>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</si>
  <si>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</si>
  <si>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</si>
  <si>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</si>
  <si>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</si>
  <si>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</si>
  <si>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</si>
  <si>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</si>
  <si>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</si>
  <si>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</si>
  <si>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</si>
  <si>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</si>
  <si>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</si>
  <si>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</si>
  <si>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</si>
  <si>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Численность учащихся, принявших участие в творческих мероприятиях (с начала года) (41)</t>
  </si>
  <si>
    <t>Наименование должностей</t>
  </si>
  <si>
    <t>Всего работников, человек</t>
  </si>
  <si>
    <t>из них (из гр. 3) штатных работников (сумма гр. 8, 10, 12)</t>
  </si>
  <si>
    <t>имеют инвалидность, человек (из гр. 3)</t>
  </si>
  <si>
    <t>из числа штатных работников, работающих на условиях штатного совместительства (из гр. 4)</t>
  </si>
  <si>
    <t>из общего числа работников прошли обучение (инструктирование) по вопросам предоставления услуг инвалидам, человек (из гр. 3)</t>
  </si>
  <si>
    <t>из общей численности штатных работников (из гр. 4) имеют образование</t>
  </si>
  <si>
    <t>из общей численности штатных работников имеют стаж работы в профильных образовательных учреждениях (из гр. 4)</t>
  </si>
  <si>
    <t>высшее</t>
  </si>
  <si>
    <t>из них по профилю преподаваемого предмета (из гр. 8)</t>
  </si>
  <si>
    <t>среднее профессиональное</t>
  </si>
  <si>
    <t>из них по профилю преподаваемого предмета (из гр. 10)</t>
  </si>
  <si>
    <t>до 3 лет</t>
  </si>
  <si>
    <t>от 3 до 10 лет</t>
  </si>
  <si>
    <t>свыше 10 лет</t>
  </si>
  <si>
    <t>из них:</t>
  </si>
  <si>
    <t>руководитель</t>
  </si>
  <si>
    <t>заместитель руководителя</t>
  </si>
  <si>
    <t>преподаватель</t>
  </si>
  <si>
    <t>концертмейстер</t>
  </si>
  <si>
    <t>методист</t>
  </si>
  <si>
    <t>3. Персонал</t>
  </si>
  <si>
    <t>Количество реализуемых образовательных программ, адаптированных для обучения детей-инвалидов и лиц с нарушениями (единиц):</t>
  </si>
  <si>
    <t>4. Доступность образовательных услуг для детей-инвалидов и лиц с ОВЗ</t>
  </si>
  <si>
    <t>Наличие учебной и учебно-методической литературы для слепых и слабовидящих 
(да - 1, нет - 0)</t>
  </si>
  <si>
    <t>Код по ОКЕИ: единица - 642</t>
  </si>
  <si>
    <t>из них (из гр. 11)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</si>
  <si>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</si>
  <si>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</si>
  <si>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</si>
  <si>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приобретение (замену) музыкальных инструментов</t>
  </si>
  <si>
    <t>на приобретение учебной и учебно-методической литературы</t>
  </si>
  <si>
    <t>на организацию творческих мероприятий и/или участие в них учащихся школы</t>
  </si>
  <si>
    <t>в том числе (из гр. 2)</t>
  </si>
  <si>
    <t>бюджетные ассигнования учредителя</t>
  </si>
  <si>
    <t>финансирование из бюджетов других уровней</t>
  </si>
  <si>
    <t>от предпринимательской и иной приносящей доход деятельности</t>
  </si>
  <si>
    <t>из них (из гр. 5)</t>
  </si>
  <si>
    <t>от сдачи имущества в аренду</t>
  </si>
  <si>
    <t>от основных видов уставной деятельности</t>
  </si>
  <si>
    <t>благотворительные и спонсорские вклады</t>
  </si>
  <si>
    <t>от предпринимательской деятельности</t>
  </si>
  <si>
    <t>целевых взносов (добровольных пожертвований)</t>
  </si>
  <si>
    <t>5. Поступление и использование финансовых средств</t>
  </si>
  <si>
    <t>из них за счет собственных средств 
(из гр. 12)</t>
  </si>
  <si>
    <t>из них за счет собственных средств 
(из гр. 14)</t>
  </si>
  <si>
    <t>из них для улучшения условий доступности для лиц с ОВЗ 
(из гр. 16)</t>
  </si>
  <si>
    <t>за счет собственных средств 
(из гр. 16)</t>
  </si>
  <si>
    <t>из них за счет собственных средств 
(из гр. 19)</t>
  </si>
  <si>
    <t>из них для обучения слепых и слабовидящих 
(из гр. 21)</t>
  </si>
  <si>
    <t>за счет собственных средств 
(из гр. 21)</t>
  </si>
  <si>
    <t>из них за счет собственных средств 
(из гр. 24)</t>
  </si>
  <si>
    <t>Поступило за год всего 
(сумма гр. 3, 4, 5, 10)</t>
  </si>
  <si>
    <t>Код по ОКЕИ: тысяча рублей - 384</t>
  </si>
  <si>
    <t>требуют капитального ремонта</t>
  </si>
  <si>
    <t>аварийные</t>
  </si>
  <si>
    <t>Наличие собственного Интернет-сайта или Интернет-страницы, доступного для слепых и слабовидящих 
(да - 1, нет - 0)</t>
  </si>
  <si>
    <t>(должность)</t>
  </si>
  <si>
    <t>(Ф.И.О.)</t>
  </si>
  <si>
    <t>(подпись)</t>
  </si>
  <si>
    <t xml:space="preserve">E-mail: </t>
  </si>
  <si>
    <t>(номер контактного телефона)</t>
  </si>
  <si>
    <t xml:space="preserve"> (дата составления документа)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</si>
  <si>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</si>
  <si>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Израсходовано, 
всего</t>
  </si>
  <si>
    <t>Наименование учредителя</t>
  </si>
  <si>
    <t>на начало 2018 / 2019 учебного года</t>
  </si>
  <si>
    <t>МУДО «Медновская ДШИ»</t>
  </si>
  <si>
    <t>170521, Тверская обл., район Калининский, село Медное, улица Школьная, дом 32</t>
  </si>
  <si>
    <t>21378406</t>
  </si>
  <si>
    <t>Администрация муниципального образования Тверской области «Калининский район»</t>
  </si>
  <si>
    <t>Директор</t>
  </si>
  <si>
    <t>Седова Елена Сергеевна</t>
  </si>
  <si>
    <t>dshimednoe@yandex.ru</t>
  </si>
  <si>
    <t>«01» сентября 2018 год</t>
  </si>
  <si>
    <t>+7-930-175-84-74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</si>
</sst>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\ ###\ ##0.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1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quotePrefix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1" applyFo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" fillId="0" borderId="0" xfId="1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Fill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center"/>
    </xf>
    <xf numFmtId="1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3" fillId="0" borderId="10" xfId="1" applyFont="1" applyFill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4" xfId="1" applyFont="1" applyBorder="1" applyAlignment="1">
      <alignment horizontal="left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 applyProtection="1">
      <alignment horizontal="left"/>
      <protection locked="0"/>
    </xf>
    <xf numFmtId="0" fontId="3" fillId="0" borderId="21" xfId="1" applyFont="1" applyFill="1" applyBorder="1" applyAlignment="1" applyProtection="1">
      <alignment horizontal="left"/>
      <protection locked="0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0" fontId="1" fillId="0" borderId="22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3" zoomScale="85" zoomScaleNormal="85" zoomScaleSheetLayoutView="85" workbookViewId="0">
      <selection activeCell="N15" sqref="N15"/>
    </sheetView>
  </sheetViews>
  <sheetFormatPr defaultRowHeight="12.75" x14ac:dyDescent="0.2"/>
  <cols>
    <col min="1" max="16384" width="9.140625" style="1"/>
  </cols>
  <sheetData>
    <row r="1" spans="1:16" ht="17.25" customHeight="1" x14ac:dyDescent="0.2"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6" ht="8.25" customHeight="1" thickBot="1" x14ac:dyDescent="0.25"/>
    <row r="3" spans="1:16" ht="17.25" customHeight="1" thickBot="1" x14ac:dyDescent="0.25">
      <c r="C3" s="78" t="s">
        <v>62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6" ht="13.5" thickBot="1" x14ac:dyDescent="0.25"/>
    <row r="5" spans="1:16" ht="53.25" customHeight="1" thickBot="1" x14ac:dyDescent="0.25">
      <c r="B5" s="81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6" ht="13.5" thickBot="1" x14ac:dyDescent="0.25"/>
    <row r="7" spans="1:16" ht="13.5" thickBot="1" x14ac:dyDescent="0.25">
      <c r="C7" s="84" t="s">
        <v>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6" ht="13.5" thickBot="1" x14ac:dyDescent="0.25"/>
    <row r="9" spans="1:16" ht="30" customHeight="1" x14ac:dyDescent="0.2">
      <c r="D9" s="87" t="s">
        <v>63</v>
      </c>
      <c r="E9" s="88"/>
      <c r="F9" s="88"/>
      <c r="G9" s="88"/>
      <c r="H9" s="88"/>
      <c r="I9" s="88"/>
      <c r="J9" s="88"/>
      <c r="K9" s="88"/>
      <c r="L9" s="88"/>
      <c r="M9" s="89"/>
    </row>
    <row r="10" spans="1:16" s="10" customFormat="1" ht="13.5" thickBot="1" x14ac:dyDescent="0.25">
      <c r="D10" s="96" t="s">
        <v>210</v>
      </c>
      <c r="E10" s="97"/>
      <c r="F10" s="97"/>
      <c r="G10" s="97"/>
      <c r="H10" s="97"/>
      <c r="I10" s="97"/>
      <c r="J10" s="97"/>
      <c r="K10" s="97"/>
      <c r="L10" s="97"/>
      <c r="M10" s="98"/>
    </row>
    <row r="11" spans="1:16" ht="13.5" thickBot="1" x14ac:dyDescent="0.25"/>
    <row r="12" spans="1:16" ht="15.75" customHeight="1" thickBot="1" x14ac:dyDescent="0.25">
      <c r="A12" s="90" t="s">
        <v>3</v>
      </c>
      <c r="B12" s="91"/>
      <c r="C12" s="91"/>
      <c r="D12" s="91"/>
      <c r="E12" s="91"/>
      <c r="F12" s="91"/>
      <c r="G12" s="91"/>
      <c r="H12" s="92"/>
      <c r="I12" s="90" t="s">
        <v>4</v>
      </c>
      <c r="J12" s="91"/>
      <c r="K12" s="92"/>
      <c r="M12" s="93" t="s">
        <v>64</v>
      </c>
      <c r="N12" s="94"/>
      <c r="O12" s="95"/>
    </row>
    <row r="13" spans="1:16" ht="84.75" customHeight="1" thickBot="1" x14ac:dyDescent="0.25">
      <c r="A13" s="105" t="s">
        <v>67</v>
      </c>
      <c r="B13" s="105"/>
      <c r="C13" s="105"/>
      <c r="D13" s="105"/>
      <c r="E13" s="105"/>
      <c r="F13" s="105"/>
      <c r="G13" s="105"/>
      <c r="H13" s="105"/>
      <c r="I13" s="107" t="s">
        <v>68</v>
      </c>
      <c r="J13" s="107"/>
      <c r="K13" s="107"/>
      <c r="L13" s="104" t="s">
        <v>66</v>
      </c>
      <c r="M13" s="104"/>
      <c r="N13" s="104"/>
      <c r="O13" s="104"/>
      <c r="P13" s="104"/>
    </row>
    <row r="14" spans="1:16" ht="15.75" thickBot="1" x14ac:dyDescent="0.3">
      <c r="A14" s="106"/>
      <c r="B14" s="106"/>
      <c r="C14" s="106"/>
      <c r="D14" s="106"/>
      <c r="E14" s="106"/>
      <c r="F14" s="106"/>
      <c r="G14" s="106"/>
      <c r="H14" s="106"/>
      <c r="I14" s="108"/>
      <c r="J14" s="108"/>
      <c r="K14" s="108"/>
      <c r="L14" s="14"/>
      <c r="M14" s="101" t="s">
        <v>65</v>
      </c>
      <c r="N14" s="102"/>
      <c r="O14" s="103"/>
      <c r="P14" s="14"/>
    </row>
    <row r="15" spans="1:16" ht="91.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8"/>
      <c r="J15" s="108"/>
      <c r="K15" s="108"/>
    </row>
    <row r="16" spans="1:16" ht="15" customHeight="1" x14ac:dyDescent="0.2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</row>
    <row r="18" spans="1:16" ht="18" customHeight="1" x14ac:dyDescent="0.2">
      <c r="A18" s="56" t="s">
        <v>5</v>
      </c>
      <c r="B18" s="57"/>
      <c r="C18" s="57"/>
      <c r="D18" s="57"/>
      <c r="E18" s="57"/>
      <c r="F18" s="57"/>
      <c r="G18" s="99" t="s">
        <v>211</v>
      </c>
      <c r="H18" s="99"/>
      <c r="I18" s="99"/>
      <c r="J18" s="99"/>
      <c r="K18" s="99"/>
      <c r="L18" s="99"/>
      <c r="M18" s="99"/>
      <c r="N18" s="99"/>
      <c r="O18" s="99"/>
      <c r="P18" s="100"/>
    </row>
    <row r="19" spans="1:16" ht="18" customHeight="1" thickBot="1" x14ac:dyDescent="0.25">
      <c r="A19" s="56" t="s">
        <v>6</v>
      </c>
      <c r="B19" s="57"/>
      <c r="C19" s="58"/>
      <c r="D19" s="58"/>
      <c r="E19" s="58"/>
      <c r="F19" s="58"/>
      <c r="G19" s="59" t="s">
        <v>212</v>
      </c>
      <c r="H19" s="59"/>
      <c r="I19" s="59"/>
      <c r="J19" s="59"/>
      <c r="K19" s="59"/>
      <c r="L19" s="59"/>
      <c r="M19" s="59"/>
      <c r="N19" s="59"/>
      <c r="O19" s="59"/>
      <c r="P19" s="60"/>
    </row>
    <row r="20" spans="1:16" ht="18.75" customHeight="1" thickBot="1" x14ac:dyDescent="0.25">
      <c r="A20" s="61" t="s">
        <v>7</v>
      </c>
      <c r="B20" s="62"/>
      <c r="C20" s="68" t="s">
        <v>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</row>
    <row r="21" spans="1:16" ht="44.25" customHeight="1" x14ac:dyDescent="0.2">
      <c r="A21" s="63"/>
      <c r="B21" s="64"/>
      <c r="C21" s="65" t="s">
        <v>9</v>
      </c>
      <c r="D21" s="66"/>
      <c r="E21" s="66"/>
      <c r="F21" s="67"/>
      <c r="G21" s="65"/>
      <c r="H21" s="66"/>
      <c r="I21" s="66"/>
      <c r="J21" s="66"/>
      <c r="K21" s="66"/>
      <c r="L21" s="67"/>
      <c r="M21" s="71"/>
      <c r="N21" s="72"/>
      <c r="O21" s="72"/>
      <c r="P21" s="73"/>
    </row>
    <row r="22" spans="1:16" s="2" customFormat="1" ht="15.75" customHeight="1" thickBot="1" x14ac:dyDescent="0.3">
      <c r="A22" s="51" t="s">
        <v>36</v>
      </c>
      <c r="B22" s="52"/>
      <c r="C22" s="51">
        <v>2</v>
      </c>
      <c r="D22" s="55"/>
      <c r="E22" s="55"/>
      <c r="F22" s="52"/>
      <c r="G22" s="51">
        <v>3</v>
      </c>
      <c r="H22" s="55"/>
      <c r="I22" s="55"/>
      <c r="J22" s="55"/>
      <c r="K22" s="55"/>
      <c r="L22" s="52"/>
      <c r="M22" s="51">
        <v>4</v>
      </c>
      <c r="N22" s="55"/>
      <c r="O22" s="55"/>
      <c r="P22" s="52"/>
    </row>
    <row r="23" spans="1:16" ht="15.75" customHeight="1" thickBot="1" x14ac:dyDescent="0.25">
      <c r="A23" s="53" t="s">
        <v>69</v>
      </c>
      <c r="B23" s="54"/>
      <c r="C23" s="48" t="s">
        <v>213</v>
      </c>
      <c r="D23" s="49"/>
      <c r="E23" s="49"/>
      <c r="F23" s="50"/>
      <c r="G23" s="48"/>
      <c r="H23" s="49"/>
      <c r="I23" s="49"/>
      <c r="J23" s="49"/>
      <c r="K23" s="49"/>
      <c r="L23" s="50"/>
      <c r="M23" s="48"/>
      <c r="N23" s="49"/>
      <c r="O23" s="49"/>
      <c r="P23" s="50"/>
    </row>
    <row r="25" spans="1:16" ht="21" customHeight="1" x14ac:dyDescent="0.2">
      <c r="A25" s="8" t="s">
        <v>209</v>
      </c>
      <c r="D25" s="74" t="s">
        <v>214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</sheetData>
  <sheetProtection selectLockedCells="1"/>
  <mergeCells count="31">
    <mergeCell ref="D25:P25"/>
    <mergeCell ref="C1:N1"/>
    <mergeCell ref="C3:N3"/>
    <mergeCell ref="B5:O5"/>
    <mergeCell ref="C7:N7"/>
    <mergeCell ref="D9:M9"/>
    <mergeCell ref="I12:K12"/>
    <mergeCell ref="M12:O12"/>
    <mergeCell ref="A12:H12"/>
    <mergeCell ref="D10:M10"/>
    <mergeCell ref="A18:F18"/>
    <mergeCell ref="G18:P18"/>
    <mergeCell ref="M14:O14"/>
    <mergeCell ref="L13:P13"/>
    <mergeCell ref="A13:H15"/>
    <mergeCell ref="I13:K15"/>
    <mergeCell ref="A19:F19"/>
    <mergeCell ref="G19:P19"/>
    <mergeCell ref="A20:B21"/>
    <mergeCell ref="G22:L22"/>
    <mergeCell ref="G21:L21"/>
    <mergeCell ref="C20:P20"/>
    <mergeCell ref="C21:F21"/>
    <mergeCell ref="M21:P21"/>
    <mergeCell ref="M22:P22"/>
    <mergeCell ref="M23:P23"/>
    <mergeCell ref="C23:F23"/>
    <mergeCell ref="A22:B22"/>
    <mergeCell ref="A23:B23"/>
    <mergeCell ref="C22:F22"/>
    <mergeCell ref="G23:L23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SheetLayoutView="100" workbookViewId="0">
      <selection activeCell="H14" sqref="H14"/>
    </sheetView>
  </sheetViews>
  <sheetFormatPr defaultRowHeight="12.75" x14ac:dyDescent="0.25"/>
  <cols>
    <col min="1" max="1" width="6.7109375" style="7" customWidth="1"/>
    <col min="2" max="2" width="15.140625" style="7" customWidth="1"/>
    <col min="3" max="3" width="13.5703125" style="7" customWidth="1"/>
    <col min="4" max="4" width="12.85546875" style="7" customWidth="1"/>
    <col min="5" max="6" width="14.7109375" style="7" customWidth="1"/>
    <col min="7" max="7" width="14.7109375" style="8" customWidth="1"/>
    <col min="8" max="10" width="14.7109375" style="7" customWidth="1"/>
    <col min="11" max="11" width="12.7109375" style="7" customWidth="1"/>
    <col min="12" max="12" width="11.28515625" style="7" customWidth="1"/>
    <col min="13" max="16384" width="9.140625" style="7"/>
  </cols>
  <sheetData>
    <row r="1" spans="1:22" ht="15" x14ac:dyDescent="0.25">
      <c r="A1" s="110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22" ht="16.5" customHeight="1" x14ac:dyDescent="0.25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x14ac:dyDescent="0.25">
      <c r="A3" s="13"/>
      <c r="B3" s="8"/>
      <c r="C3" s="13"/>
      <c r="D3" s="13"/>
      <c r="E3" s="13"/>
      <c r="F3" s="13"/>
      <c r="G3" s="13"/>
      <c r="H3" s="13"/>
      <c r="I3" s="13"/>
      <c r="J3" s="13"/>
      <c r="K3" s="13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5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54" customHeight="1" x14ac:dyDescent="0.25">
      <c r="A5" s="109" t="s">
        <v>10</v>
      </c>
      <c r="B5" s="109" t="s">
        <v>39</v>
      </c>
      <c r="C5" s="109" t="s">
        <v>70</v>
      </c>
      <c r="D5" s="109"/>
      <c r="E5" s="109"/>
      <c r="F5" s="109" t="s">
        <v>40</v>
      </c>
      <c r="G5" s="109"/>
      <c r="H5" s="109" t="s">
        <v>41</v>
      </c>
      <c r="I5" s="109" t="s">
        <v>42</v>
      </c>
      <c r="J5" s="109"/>
      <c r="K5" s="109" t="s">
        <v>43</v>
      </c>
      <c r="L5" s="109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38.25" x14ac:dyDescent="0.25">
      <c r="A6" s="109"/>
      <c r="B6" s="109"/>
      <c r="C6" s="15" t="s">
        <v>44</v>
      </c>
      <c r="D6" s="15" t="s">
        <v>45</v>
      </c>
      <c r="E6" s="15" t="s">
        <v>46</v>
      </c>
      <c r="F6" s="15" t="s">
        <v>47</v>
      </c>
      <c r="G6" s="15" t="s">
        <v>48</v>
      </c>
      <c r="H6" s="109"/>
      <c r="I6" s="15" t="s">
        <v>21</v>
      </c>
      <c r="J6" s="15" t="s">
        <v>49</v>
      </c>
      <c r="K6" s="15" t="s">
        <v>198</v>
      </c>
      <c r="L6" s="15" t="s">
        <v>199</v>
      </c>
    </row>
    <row r="7" spans="1:22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22" x14ac:dyDescent="0.25">
      <c r="A8" s="6" t="s">
        <v>11</v>
      </c>
      <c r="B8" s="35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8</v>
      </c>
      <c r="I8" s="36">
        <v>1060.4000000000001</v>
      </c>
      <c r="J8" s="36">
        <v>210.3</v>
      </c>
      <c r="K8" s="35">
        <v>0</v>
      </c>
      <c r="L8" s="35">
        <v>0</v>
      </c>
    </row>
    <row r="11" spans="1:22" ht="39.75" customHeight="1" x14ac:dyDescent="0.25">
      <c r="A11" s="109" t="s">
        <v>10</v>
      </c>
      <c r="B11" s="114" t="s">
        <v>52</v>
      </c>
      <c r="C11" s="114"/>
      <c r="D11" s="114"/>
      <c r="E11" s="109" t="s">
        <v>56</v>
      </c>
      <c r="F11" s="109" t="s">
        <v>57</v>
      </c>
      <c r="G11" s="109" t="s">
        <v>58</v>
      </c>
      <c r="H11" s="109" t="s">
        <v>59</v>
      </c>
      <c r="I11" s="109" t="s">
        <v>60</v>
      </c>
      <c r="J11" s="109" t="s">
        <v>61</v>
      </c>
      <c r="K11" s="109" t="s">
        <v>200</v>
      </c>
      <c r="L11" s="109"/>
    </row>
    <row r="12" spans="1:22" ht="37.5" customHeight="1" x14ac:dyDescent="0.25">
      <c r="A12" s="109"/>
      <c r="B12" s="15" t="s">
        <v>53</v>
      </c>
      <c r="C12" s="15" t="s">
        <v>54</v>
      </c>
      <c r="D12" s="15" t="s">
        <v>55</v>
      </c>
      <c r="E12" s="109"/>
      <c r="F12" s="109"/>
      <c r="G12" s="109"/>
      <c r="H12" s="109"/>
      <c r="I12" s="109"/>
      <c r="J12" s="109"/>
      <c r="K12" s="109"/>
      <c r="L12" s="109"/>
    </row>
    <row r="13" spans="1:22" x14ac:dyDescent="0.25">
      <c r="A13" s="9">
        <v>1</v>
      </c>
      <c r="B13" s="9">
        <v>13</v>
      </c>
      <c r="C13" s="9">
        <v>14</v>
      </c>
      <c r="D13" s="9">
        <v>15</v>
      </c>
      <c r="E13" s="9">
        <v>16</v>
      </c>
      <c r="F13" s="9">
        <v>17</v>
      </c>
      <c r="G13" s="9">
        <v>18</v>
      </c>
      <c r="H13" s="9">
        <v>19</v>
      </c>
      <c r="I13" s="9">
        <v>20</v>
      </c>
      <c r="J13" s="9">
        <v>21</v>
      </c>
      <c r="K13" s="114">
        <v>22</v>
      </c>
      <c r="L13" s="114"/>
    </row>
    <row r="14" spans="1:22" x14ac:dyDescent="0.25">
      <c r="A14" s="6" t="s">
        <v>11</v>
      </c>
      <c r="B14" s="35">
        <v>1</v>
      </c>
      <c r="C14" s="35">
        <v>0</v>
      </c>
      <c r="D14" s="35">
        <v>0</v>
      </c>
      <c r="E14" s="35">
        <v>1</v>
      </c>
      <c r="F14" s="35">
        <v>0</v>
      </c>
      <c r="G14" s="35">
        <v>4</v>
      </c>
      <c r="H14" s="35">
        <v>1</v>
      </c>
      <c r="I14" s="35">
        <v>0</v>
      </c>
      <c r="J14" s="35">
        <v>1</v>
      </c>
      <c r="K14" s="113">
        <v>0</v>
      </c>
      <c r="L14" s="113"/>
    </row>
  </sheetData>
  <sheetProtection selectLockedCells="1"/>
  <mergeCells count="21">
    <mergeCell ref="K14:L14"/>
    <mergeCell ref="C5:E5"/>
    <mergeCell ref="F5:G5"/>
    <mergeCell ref="I5:J5"/>
    <mergeCell ref="B11:D11"/>
    <mergeCell ref="K13:L13"/>
    <mergeCell ref="F11:F12"/>
    <mergeCell ref="G11:G12"/>
    <mergeCell ref="H11:H12"/>
    <mergeCell ref="A11:A12"/>
    <mergeCell ref="A1:K1"/>
    <mergeCell ref="A5:A6"/>
    <mergeCell ref="B5:B6"/>
    <mergeCell ref="H5:H6"/>
    <mergeCell ref="E11:E12"/>
    <mergeCell ref="I11:I12"/>
    <mergeCell ref="A4:L4"/>
    <mergeCell ref="K11:L12"/>
    <mergeCell ref="J11:J12"/>
    <mergeCell ref="K5:L5"/>
    <mergeCell ref="A2:L2"/>
  </mergeCells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22" zoomScaleNormal="85" zoomScaleSheetLayoutView="100" workbookViewId="0">
      <selection activeCell="E10" sqref="E10"/>
    </sheetView>
  </sheetViews>
  <sheetFormatPr defaultRowHeight="12.75" x14ac:dyDescent="0.25"/>
  <cols>
    <col min="1" max="1" width="28.140625" style="17" customWidth="1"/>
    <col min="2" max="2" width="6.7109375" style="17" customWidth="1"/>
    <col min="3" max="3" width="12" style="17" customWidth="1"/>
    <col min="4" max="4" width="11.7109375" style="17" customWidth="1"/>
    <col min="5" max="8" width="9.140625" style="17"/>
    <col min="9" max="9" width="11.28515625" style="17" customWidth="1"/>
    <col min="10" max="12" width="9.140625" style="17"/>
    <col min="13" max="13" width="10.42578125" style="17" customWidth="1"/>
    <col min="14" max="16384" width="9.140625" style="17"/>
  </cols>
  <sheetData>
    <row r="1" spans="1:13" x14ac:dyDescent="0.25">
      <c r="A1" s="115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6.5" customHeight="1" x14ac:dyDescent="0.25">
      <c r="A2" s="119" t="s">
        <v>124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3" x14ac:dyDescent="0.25">
      <c r="A4" s="118" t="s">
        <v>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25.5" customHeight="1" x14ac:dyDescent="0.25">
      <c r="A5" s="120" t="s">
        <v>71</v>
      </c>
      <c r="B5" s="120" t="s">
        <v>10</v>
      </c>
      <c r="C5" s="117" t="s">
        <v>72</v>
      </c>
      <c r="D5" s="117" t="s">
        <v>121</v>
      </c>
      <c r="E5" s="117" t="s">
        <v>73</v>
      </c>
      <c r="F5" s="117"/>
      <c r="G5" s="117"/>
      <c r="H5" s="117"/>
      <c r="I5" s="117"/>
      <c r="J5" s="117" t="s">
        <v>74</v>
      </c>
      <c r="K5" s="117"/>
      <c r="L5" s="117"/>
      <c r="M5" s="117"/>
    </row>
    <row r="6" spans="1:13" x14ac:dyDescent="0.25">
      <c r="A6" s="120"/>
      <c r="B6" s="120"/>
      <c r="C6" s="117"/>
      <c r="D6" s="117"/>
      <c r="E6" s="117" t="s">
        <v>75</v>
      </c>
      <c r="F6" s="117" t="s">
        <v>76</v>
      </c>
      <c r="G6" s="117" t="s">
        <v>77</v>
      </c>
      <c r="H6" s="117"/>
      <c r="I6" s="117"/>
      <c r="J6" s="117" t="s">
        <v>75</v>
      </c>
      <c r="K6" s="117" t="s">
        <v>76</v>
      </c>
      <c r="L6" s="117" t="s">
        <v>77</v>
      </c>
      <c r="M6" s="117"/>
    </row>
    <row r="7" spans="1:13" ht="89.25" x14ac:dyDescent="0.25">
      <c r="A7" s="120"/>
      <c r="B7" s="120"/>
      <c r="C7" s="117"/>
      <c r="D7" s="117"/>
      <c r="E7" s="117"/>
      <c r="F7" s="117"/>
      <c r="G7" s="23" t="s">
        <v>21</v>
      </c>
      <c r="H7" s="23" t="s">
        <v>122</v>
      </c>
      <c r="I7" s="23" t="s">
        <v>123</v>
      </c>
      <c r="J7" s="117"/>
      <c r="K7" s="117"/>
      <c r="L7" s="23" t="s">
        <v>21</v>
      </c>
      <c r="M7" s="23" t="s">
        <v>78</v>
      </c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x14ac:dyDescent="0.25">
      <c r="A9" s="24" t="s">
        <v>79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5">
      <c r="A10" s="19" t="s">
        <v>80</v>
      </c>
      <c r="B10" s="20" t="s">
        <v>12</v>
      </c>
      <c r="C10" s="37">
        <v>35</v>
      </c>
      <c r="D10" s="37">
        <v>0</v>
      </c>
      <c r="E10" s="37">
        <v>5</v>
      </c>
      <c r="F10" s="37">
        <v>0</v>
      </c>
      <c r="G10" s="37">
        <v>0</v>
      </c>
      <c r="H10" s="37">
        <v>0</v>
      </c>
      <c r="I10" s="37">
        <v>0</v>
      </c>
      <c r="J10" s="37">
        <v>8</v>
      </c>
      <c r="K10" s="37">
        <v>0</v>
      </c>
      <c r="L10" s="37">
        <v>3</v>
      </c>
      <c r="M10" s="37">
        <v>0</v>
      </c>
    </row>
    <row r="11" spans="1:13" ht="25.5" x14ac:dyDescent="0.25">
      <c r="A11" s="19" t="s">
        <v>120</v>
      </c>
      <c r="B11" s="20" t="s">
        <v>13</v>
      </c>
      <c r="C11" s="37">
        <v>18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10</v>
      </c>
      <c r="K11" s="37">
        <v>0</v>
      </c>
      <c r="L11" s="37">
        <v>0</v>
      </c>
      <c r="M11" s="37">
        <v>0</v>
      </c>
    </row>
    <row r="12" spans="1:13" x14ac:dyDescent="0.25">
      <c r="A12" s="19" t="s">
        <v>37</v>
      </c>
      <c r="B12" s="20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x14ac:dyDescent="0.25">
      <c r="A13" s="21" t="s">
        <v>81</v>
      </c>
      <c r="B13" s="20" t="s">
        <v>14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28" t="s">
        <v>38</v>
      </c>
      <c r="J13" s="37">
        <v>0</v>
      </c>
      <c r="K13" s="37">
        <v>0</v>
      </c>
      <c r="L13" s="37">
        <v>0</v>
      </c>
      <c r="M13" s="37">
        <v>0</v>
      </c>
    </row>
    <row r="14" spans="1:13" x14ac:dyDescent="0.25">
      <c r="A14" s="21" t="s">
        <v>82</v>
      </c>
      <c r="B14" s="20" t="s">
        <v>15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28" t="s">
        <v>38</v>
      </c>
      <c r="J14" s="37">
        <v>0</v>
      </c>
      <c r="K14" s="37">
        <v>0</v>
      </c>
      <c r="L14" s="37">
        <v>0</v>
      </c>
      <c r="M14" s="37">
        <v>0</v>
      </c>
    </row>
    <row r="15" spans="1:13" x14ac:dyDescent="0.25">
      <c r="A15" s="21" t="s">
        <v>83</v>
      </c>
      <c r="B15" s="20" t="s">
        <v>16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28" t="s">
        <v>38</v>
      </c>
      <c r="J15" s="37">
        <v>0</v>
      </c>
      <c r="K15" s="37">
        <v>0</v>
      </c>
      <c r="L15" s="37">
        <v>0</v>
      </c>
      <c r="M15" s="37">
        <v>0</v>
      </c>
    </row>
    <row r="16" spans="1:13" x14ac:dyDescent="0.25">
      <c r="A16" s="21" t="s">
        <v>84</v>
      </c>
      <c r="B16" s="20" t="s">
        <v>17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28" t="s">
        <v>38</v>
      </c>
      <c r="J16" s="37">
        <v>0</v>
      </c>
      <c r="K16" s="37">
        <v>0</v>
      </c>
      <c r="L16" s="37">
        <v>0</v>
      </c>
      <c r="M16" s="37">
        <v>0</v>
      </c>
    </row>
    <row r="17" spans="1:13" x14ac:dyDescent="0.25">
      <c r="A17" s="21" t="s">
        <v>85</v>
      </c>
      <c r="B17" s="20" t="s">
        <v>20</v>
      </c>
      <c r="C17" s="37">
        <v>18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28" t="s">
        <v>38</v>
      </c>
      <c r="J17" s="37">
        <v>10</v>
      </c>
      <c r="K17" s="37">
        <v>0</v>
      </c>
      <c r="L17" s="37">
        <v>0</v>
      </c>
      <c r="M17" s="37">
        <v>0</v>
      </c>
    </row>
    <row r="18" spans="1:13" x14ac:dyDescent="0.25">
      <c r="A18" s="21" t="s">
        <v>86</v>
      </c>
      <c r="B18" s="20" t="s">
        <v>22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28" t="s">
        <v>38</v>
      </c>
      <c r="J18" s="37">
        <v>0</v>
      </c>
      <c r="K18" s="37">
        <v>0</v>
      </c>
      <c r="L18" s="37">
        <v>0</v>
      </c>
      <c r="M18" s="37">
        <v>0</v>
      </c>
    </row>
    <row r="19" spans="1:13" ht="26.25" customHeight="1" x14ac:dyDescent="0.25">
      <c r="A19" s="19" t="s">
        <v>119</v>
      </c>
      <c r="B19" s="20" t="s">
        <v>23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3" x14ac:dyDescent="0.25">
      <c r="A20" s="19" t="s">
        <v>37</v>
      </c>
      <c r="B20" s="1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x14ac:dyDescent="0.25">
      <c r="A21" s="21" t="s">
        <v>87</v>
      </c>
      <c r="B21" s="20" t="s">
        <v>24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28" t="s">
        <v>38</v>
      </c>
      <c r="J21" s="37">
        <v>0</v>
      </c>
      <c r="K21" s="37">
        <v>0</v>
      </c>
      <c r="L21" s="37">
        <v>0</v>
      </c>
      <c r="M21" s="37">
        <v>0</v>
      </c>
    </row>
    <row r="22" spans="1:13" x14ac:dyDescent="0.25">
      <c r="A22" s="21" t="s">
        <v>88</v>
      </c>
      <c r="B22" s="20" t="s">
        <v>25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28" t="s">
        <v>38</v>
      </c>
      <c r="J22" s="37">
        <v>0</v>
      </c>
      <c r="K22" s="37">
        <v>0</v>
      </c>
      <c r="L22" s="37">
        <v>0</v>
      </c>
      <c r="M22" s="37">
        <v>0</v>
      </c>
    </row>
    <row r="23" spans="1:13" x14ac:dyDescent="0.25">
      <c r="A23" s="21" t="s">
        <v>89</v>
      </c>
      <c r="B23" s="20" t="s">
        <v>26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28" t="s">
        <v>38</v>
      </c>
      <c r="J23" s="37">
        <v>0</v>
      </c>
      <c r="K23" s="37">
        <v>0</v>
      </c>
      <c r="L23" s="37">
        <v>0</v>
      </c>
      <c r="M23" s="37">
        <v>0</v>
      </c>
    </row>
    <row r="24" spans="1:13" x14ac:dyDescent="0.25">
      <c r="A24" s="21" t="s">
        <v>90</v>
      </c>
      <c r="B24" s="20" t="s">
        <v>27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28" t="s">
        <v>38</v>
      </c>
      <c r="J24" s="37">
        <v>0</v>
      </c>
      <c r="K24" s="37">
        <v>0</v>
      </c>
      <c r="L24" s="37">
        <v>0</v>
      </c>
      <c r="M24" s="37">
        <v>0</v>
      </c>
    </row>
    <row r="25" spans="1:13" x14ac:dyDescent="0.25">
      <c r="A25" s="21" t="s">
        <v>91</v>
      </c>
      <c r="B25" s="20" t="s">
        <v>28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28" t="s">
        <v>38</v>
      </c>
      <c r="J25" s="37">
        <v>0</v>
      </c>
      <c r="K25" s="37">
        <v>0</v>
      </c>
      <c r="L25" s="37">
        <v>0</v>
      </c>
      <c r="M25" s="37">
        <v>0</v>
      </c>
    </row>
    <row r="26" spans="1:13" x14ac:dyDescent="0.25">
      <c r="A26" s="21" t="s">
        <v>92</v>
      </c>
      <c r="B26" s="20" t="s">
        <v>29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28" t="s">
        <v>38</v>
      </c>
      <c r="J26" s="37">
        <v>0</v>
      </c>
      <c r="K26" s="37">
        <v>0</v>
      </c>
      <c r="L26" s="37">
        <v>0</v>
      </c>
      <c r="M26" s="37">
        <v>0</v>
      </c>
    </row>
    <row r="27" spans="1:13" x14ac:dyDescent="0.25">
      <c r="A27" s="21" t="s">
        <v>93</v>
      </c>
      <c r="B27" s="20" t="s">
        <v>30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28" t="s">
        <v>38</v>
      </c>
      <c r="J27" s="37">
        <v>0</v>
      </c>
      <c r="K27" s="37">
        <v>0</v>
      </c>
      <c r="L27" s="37">
        <v>0</v>
      </c>
      <c r="M27" s="37">
        <v>0</v>
      </c>
    </row>
    <row r="28" spans="1:13" x14ac:dyDescent="0.25">
      <c r="A28" s="21" t="s">
        <v>94</v>
      </c>
      <c r="B28" s="20" t="s">
        <v>31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28" t="s">
        <v>38</v>
      </c>
      <c r="J28" s="37">
        <v>0</v>
      </c>
      <c r="K28" s="37">
        <v>0</v>
      </c>
      <c r="L28" s="37">
        <v>0</v>
      </c>
      <c r="M28" s="37">
        <v>0</v>
      </c>
    </row>
    <row r="29" spans="1:13" x14ac:dyDescent="0.25">
      <c r="A29" s="21" t="s">
        <v>95</v>
      </c>
      <c r="B29" s="20" t="s">
        <v>32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28" t="s">
        <v>38</v>
      </c>
      <c r="J29" s="37">
        <v>0</v>
      </c>
      <c r="K29" s="37">
        <v>0</v>
      </c>
      <c r="L29" s="37">
        <v>0</v>
      </c>
      <c r="M29" s="37">
        <v>0</v>
      </c>
    </row>
    <row r="30" spans="1:13" x14ac:dyDescent="0.25">
      <c r="A30" s="21" t="s">
        <v>96</v>
      </c>
      <c r="B30" s="20" t="s">
        <v>33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28" t="s">
        <v>38</v>
      </c>
      <c r="J30" s="37">
        <v>0</v>
      </c>
      <c r="K30" s="37">
        <v>0</v>
      </c>
      <c r="L30" s="37">
        <v>0</v>
      </c>
      <c r="M30" s="37">
        <v>0</v>
      </c>
    </row>
    <row r="31" spans="1:13" ht="38.25" x14ac:dyDescent="0.25">
      <c r="A31" s="19" t="s">
        <v>116</v>
      </c>
      <c r="B31" s="20" t="s">
        <v>34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</row>
    <row r="32" spans="1:13" x14ac:dyDescent="0.25">
      <c r="A32" s="19" t="s">
        <v>37</v>
      </c>
      <c r="B32" s="2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25">
      <c r="A33" s="21" t="s">
        <v>97</v>
      </c>
      <c r="B33" s="20" t="s">
        <v>35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8" t="s">
        <v>38</v>
      </c>
      <c r="J33" s="37">
        <v>0</v>
      </c>
      <c r="K33" s="37">
        <v>0</v>
      </c>
      <c r="L33" s="37">
        <v>0</v>
      </c>
      <c r="M33" s="37">
        <v>0</v>
      </c>
    </row>
    <row r="34" spans="1:13" x14ac:dyDescent="0.25">
      <c r="A34" s="21" t="s">
        <v>98</v>
      </c>
      <c r="B34" s="20" t="s">
        <v>125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8" t="s">
        <v>38</v>
      </c>
      <c r="J34" s="37">
        <v>0</v>
      </c>
      <c r="K34" s="37">
        <v>0</v>
      </c>
      <c r="L34" s="37">
        <v>0</v>
      </c>
      <c r="M34" s="37">
        <v>0</v>
      </c>
    </row>
    <row r="35" spans="1:13" x14ac:dyDescent="0.25">
      <c r="A35" s="21" t="s">
        <v>99</v>
      </c>
      <c r="B35" s="20" t="s">
        <v>126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8" t="s">
        <v>38</v>
      </c>
      <c r="J35" s="37">
        <v>0</v>
      </c>
      <c r="K35" s="37">
        <v>0</v>
      </c>
      <c r="L35" s="37">
        <v>0</v>
      </c>
      <c r="M35" s="37">
        <v>0</v>
      </c>
    </row>
    <row r="36" spans="1:13" x14ac:dyDescent="0.25">
      <c r="A36" s="21" t="s">
        <v>100</v>
      </c>
      <c r="B36" s="20" t="s">
        <v>127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28" t="s">
        <v>38</v>
      </c>
      <c r="J36" s="37">
        <v>0</v>
      </c>
      <c r="K36" s="37">
        <v>0</v>
      </c>
      <c r="L36" s="37">
        <v>0</v>
      </c>
      <c r="M36" s="37">
        <v>0</v>
      </c>
    </row>
    <row r="37" spans="1:13" ht="25.5" x14ac:dyDescent="0.25">
      <c r="A37" s="19" t="s">
        <v>117</v>
      </c>
      <c r="B37" s="20" t="s">
        <v>128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</row>
    <row r="38" spans="1:13" x14ac:dyDescent="0.25">
      <c r="A38" s="19" t="s">
        <v>101</v>
      </c>
      <c r="B38" s="1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x14ac:dyDescent="0.25">
      <c r="A39" s="21" t="s">
        <v>102</v>
      </c>
      <c r="B39" s="20" t="s">
        <v>129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28" t="s">
        <v>38</v>
      </c>
      <c r="J39" s="37">
        <v>0</v>
      </c>
      <c r="K39" s="37">
        <v>0</v>
      </c>
      <c r="L39" s="37">
        <v>0</v>
      </c>
      <c r="M39" s="37">
        <v>0</v>
      </c>
    </row>
    <row r="40" spans="1:13" x14ac:dyDescent="0.25">
      <c r="A40" s="21" t="s">
        <v>103</v>
      </c>
      <c r="B40" s="20" t="s">
        <v>130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28" t="s">
        <v>38</v>
      </c>
      <c r="J40" s="37">
        <v>0</v>
      </c>
      <c r="K40" s="37">
        <v>0</v>
      </c>
      <c r="L40" s="37">
        <v>0</v>
      </c>
      <c r="M40" s="37">
        <v>0</v>
      </c>
    </row>
    <row r="41" spans="1:13" x14ac:dyDescent="0.25">
      <c r="A41" s="24" t="s">
        <v>104</v>
      </c>
      <c r="B41" s="1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x14ac:dyDescent="0.25">
      <c r="A42" s="19" t="s">
        <v>105</v>
      </c>
      <c r="B42" s="20" t="s">
        <v>131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</row>
    <row r="43" spans="1:13" x14ac:dyDescent="0.25">
      <c r="A43" s="19" t="s">
        <v>106</v>
      </c>
      <c r="B43" s="20" t="s">
        <v>132</v>
      </c>
      <c r="C43" s="37">
        <v>18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7</v>
      </c>
      <c r="K43" s="37">
        <v>0</v>
      </c>
      <c r="L43" s="37">
        <v>2</v>
      </c>
      <c r="M43" s="37">
        <v>0</v>
      </c>
    </row>
    <row r="44" spans="1:13" s="45" customFormat="1" x14ac:dyDescent="0.25">
      <c r="A44" s="42" t="s">
        <v>107</v>
      </c>
      <c r="B44" s="43" t="s">
        <v>133</v>
      </c>
      <c r="C44" s="44">
        <v>20</v>
      </c>
      <c r="D44" s="44">
        <v>0</v>
      </c>
      <c r="E44" s="44">
        <v>4</v>
      </c>
      <c r="F44" s="44">
        <v>0</v>
      </c>
      <c r="G44" s="44">
        <v>0</v>
      </c>
      <c r="H44" s="44">
        <v>0</v>
      </c>
      <c r="I44" s="44">
        <v>0</v>
      </c>
      <c r="J44" s="44">
        <v>10</v>
      </c>
      <c r="K44" s="44">
        <v>0</v>
      </c>
      <c r="L44" s="44">
        <v>4</v>
      </c>
      <c r="M44" s="44">
        <v>0</v>
      </c>
    </row>
    <row r="45" spans="1:13" s="45" customFormat="1" x14ac:dyDescent="0.25">
      <c r="A45" s="42" t="s">
        <v>108</v>
      </c>
      <c r="B45" s="43" t="s">
        <v>134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</row>
    <row r="46" spans="1:13" s="45" customFormat="1" x14ac:dyDescent="0.25">
      <c r="A46" s="42" t="s">
        <v>109</v>
      </c>
      <c r="B46" s="43" t="s">
        <v>135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</row>
    <row r="47" spans="1:13" s="45" customFormat="1" x14ac:dyDescent="0.25">
      <c r="A47" s="42" t="s">
        <v>110</v>
      </c>
      <c r="B47" s="43" t="s">
        <v>136</v>
      </c>
      <c r="C47" s="44">
        <v>13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8</v>
      </c>
      <c r="K47" s="44">
        <v>0</v>
      </c>
      <c r="L47" s="44">
        <v>0</v>
      </c>
      <c r="M47" s="44">
        <v>0</v>
      </c>
    </row>
    <row r="48" spans="1:13" s="45" customFormat="1" x14ac:dyDescent="0.25">
      <c r="A48" s="42" t="s">
        <v>111</v>
      </c>
      <c r="B48" s="43" t="s">
        <v>137</v>
      </c>
      <c r="C48" s="44">
        <v>6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3</v>
      </c>
      <c r="K48" s="44">
        <v>0</v>
      </c>
      <c r="L48" s="44">
        <v>0</v>
      </c>
      <c r="M48" s="44">
        <v>0</v>
      </c>
    </row>
    <row r="49" spans="1:13" s="45" customFormat="1" x14ac:dyDescent="0.25">
      <c r="A49" s="42" t="s">
        <v>112</v>
      </c>
      <c r="B49" s="43" t="s">
        <v>138</v>
      </c>
      <c r="C49" s="44">
        <v>0</v>
      </c>
      <c r="D49" s="44">
        <v>0</v>
      </c>
      <c r="E49" s="44">
        <v>0</v>
      </c>
      <c r="F49" s="46" t="s">
        <v>38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</row>
    <row r="50" spans="1:13" s="45" customFormat="1" x14ac:dyDescent="0.25">
      <c r="A50" s="42" t="s">
        <v>113</v>
      </c>
      <c r="B50" s="43" t="s">
        <v>139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</row>
    <row r="51" spans="1:13" s="45" customFormat="1" x14ac:dyDescent="0.25">
      <c r="A51" s="42" t="s">
        <v>114</v>
      </c>
      <c r="B51" s="43" t="s">
        <v>140</v>
      </c>
      <c r="C51" s="44">
        <v>0</v>
      </c>
      <c r="D51" s="44">
        <v>0</v>
      </c>
      <c r="E51" s="44">
        <v>0</v>
      </c>
      <c r="F51" s="46" t="s">
        <v>38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</row>
    <row r="52" spans="1:13" s="45" customFormat="1" x14ac:dyDescent="0.25">
      <c r="A52" s="42" t="s">
        <v>115</v>
      </c>
      <c r="B52" s="43" t="s">
        <v>141</v>
      </c>
      <c r="C52" s="44">
        <v>18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9</v>
      </c>
      <c r="K52" s="44">
        <v>0</v>
      </c>
      <c r="L52" s="44">
        <v>8</v>
      </c>
      <c r="M52" s="44">
        <v>0</v>
      </c>
    </row>
    <row r="53" spans="1:13" s="45" customFormat="1" ht="25.5" x14ac:dyDescent="0.25">
      <c r="A53" s="47" t="s">
        <v>118</v>
      </c>
      <c r="B53" s="43" t="s">
        <v>142</v>
      </c>
      <c r="C53" s="44">
        <f t="shared" ref="C53" si="0">SUM(C10+C11+C43+C44+C47+C48+C52)</f>
        <v>128</v>
      </c>
      <c r="D53" s="44">
        <f t="shared" ref="D53" si="1">SUM(D10+D11+D43+D44+D47+D48+D52)</f>
        <v>0</v>
      </c>
      <c r="E53" s="44">
        <f t="shared" ref="E53" si="2">SUM(E10+E11+E43+E44+E47+E48+E52)</f>
        <v>9</v>
      </c>
      <c r="F53" s="44">
        <f t="shared" ref="F53" si="3">SUM(F10+F11+F43+F44+F47+F48+F52)</f>
        <v>0</v>
      </c>
      <c r="G53" s="44">
        <f t="shared" ref="G53" si="4">SUM(G10+G11+G43+G44+G47+G48+G52)</f>
        <v>0</v>
      </c>
      <c r="H53" s="44">
        <f t="shared" ref="H53" si="5">SUM(H10+H11+H43+H44+H47+H48+H52)</f>
        <v>0</v>
      </c>
      <c r="I53" s="44">
        <f t="shared" ref="I53" si="6">SUM(I10+I11+I43+I44+I47+I48+I52)</f>
        <v>0</v>
      </c>
      <c r="J53" s="44">
        <f t="shared" ref="J53" si="7">SUM(J10+J11+J43+J44+J47+J48+J52)</f>
        <v>55</v>
      </c>
      <c r="K53" s="44">
        <f t="shared" ref="K53" si="8">SUM(K10+K11+K43+K44+K47+K48+K52)</f>
        <v>0</v>
      </c>
      <c r="L53" s="44">
        <f t="shared" ref="L53" si="9">SUM(L10+L11+L43+L44+L47+L48+L52)</f>
        <v>17</v>
      </c>
      <c r="M53" s="44">
        <f t="shared" ref="M53" si="10">SUM(M10+M11+M43+M44+M47+M48+M52)</f>
        <v>0</v>
      </c>
    </row>
    <row r="55" spans="1:13" x14ac:dyDescent="0.2">
      <c r="A55" s="25" t="s">
        <v>143</v>
      </c>
      <c r="G55" s="116">
        <v>65</v>
      </c>
      <c r="H55" s="116"/>
      <c r="I55" s="34"/>
    </row>
  </sheetData>
  <sheetProtection selectLockedCells="1"/>
  <mergeCells count="16">
    <mergeCell ref="A1:M1"/>
    <mergeCell ref="G55:H55"/>
    <mergeCell ref="G6:I6"/>
    <mergeCell ref="J6:J7"/>
    <mergeCell ref="K6:K7"/>
    <mergeCell ref="L6:M6"/>
    <mergeCell ref="A4:M4"/>
    <mergeCell ref="A2:M2"/>
    <mergeCell ref="A5:A7"/>
    <mergeCell ref="B5:B7"/>
    <mergeCell ref="C5:C7"/>
    <mergeCell ref="D5:D7"/>
    <mergeCell ref="E5:I5"/>
    <mergeCell ref="J5:M5"/>
    <mergeCell ref="E6:E7"/>
    <mergeCell ref="F6:F7"/>
  </mergeCells>
  <pageMargins left="0.25" right="0.25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SheetLayoutView="100" workbookViewId="0">
      <selection activeCell="O9" sqref="O9"/>
    </sheetView>
  </sheetViews>
  <sheetFormatPr defaultRowHeight="12.75" x14ac:dyDescent="0.25"/>
  <cols>
    <col min="1" max="1" width="6.7109375" style="8" customWidth="1"/>
    <col min="2" max="2" width="23.140625" style="8" customWidth="1"/>
    <col min="3" max="3" width="11.5703125" style="8" customWidth="1"/>
    <col min="4" max="5" width="9.140625" style="8"/>
    <col min="6" max="6" width="14" style="8" customWidth="1"/>
    <col min="7" max="7" width="15.140625" style="8" customWidth="1"/>
    <col min="8" max="16384" width="9.140625" style="8"/>
  </cols>
  <sheetData>
    <row r="1" spans="1:15" ht="15" x14ac:dyDescent="0.25">
      <c r="A1" s="110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6.5" customHeight="1" x14ac:dyDescent="0.25">
      <c r="A2" s="112" t="s">
        <v>165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5" x14ac:dyDescent="0.25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56.25" customHeight="1" x14ac:dyDescent="0.25">
      <c r="A5" s="109" t="s">
        <v>10</v>
      </c>
      <c r="B5" s="109" t="s">
        <v>144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09" t="s">
        <v>149</v>
      </c>
      <c r="H5" s="109" t="s">
        <v>150</v>
      </c>
      <c r="I5" s="109"/>
      <c r="J5" s="109"/>
      <c r="K5" s="109"/>
      <c r="L5" s="109"/>
      <c r="M5" s="109" t="s">
        <v>151</v>
      </c>
      <c r="N5" s="109"/>
      <c r="O5" s="109"/>
    </row>
    <row r="6" spans="1:15" ht="81" customHeight="1" x14ac:dyDescent="0.25">
      <c r="A6" s="109"/>
      <c r="B6" s="109"/>
      <c r="C6" s="109"/>
      <c r="D6" s="109"/>
      <c r="E6" s="109"/>
      <c r="F6" s="109"/>
      <c r="G6" s="109"/>
      <c r="H6" s="15" t="s">
        <v>152</v>
      </c>
      <c r="I6" s="15" t="s">
        <v>153</v>
      </c>
      <c r="J6" s="15" t="s">
        <v>154</v>
      </c>
      <c r="K6" s="15" t="s">
        <v>155</v>
      </c>
      <c r="L6" s="15" t="s">
        <v>55</v>
      </c>
      <c r="M6" s="15" t="s">
        <v>156</v>
      </c>
      <c r="N6" s="15" t="s">
        <v>157</v>
      </c>
      <c r="O6" s="15" t="s">
        <v>158</v>
      </c>
    </row>
    <row r="7" spans="1:1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5" x14ac:dyDescent="0.25">
      <c r="A8" s="9">
        <v>42</v>
      </c>
      <c r="B8" s="5" t="s">
        <v>19</v>
      </c>
      <c r="C8" s="27">
        <f>SUM(C10:C14)</f>
        <v>11</v>
      </c>
      <c r="D8" s="27">
        <f t="shared" ref="D8:G8" si="0">SUM(D10:D14)</f>
        <v>5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>SUM(H10:H14)</f>
        <v>1</v>
      </c>
      <c r="I8" s="16" t="s">
        <v>38</v>
      </c>
      <c r="J8" s="27">
        <f>SUM(J10:J14)</f>
        <v>4</v>
      </c>
      <c r="K8" s="16" t="s">
        <v>38</v>
      </c>
      <c r="L8" s="27">
        <v>0</v>
      </c>
      <c r="M8" s="27">
        <f t="shared" ref="M8:O8" si="1">SUM(M10:M14)</f>
        <v>3</v>
      </c>
      <c r="N8" s="27">
        <f t="shared" si="1"/>
        <v>0</v>
      </c>
      <c r="O8" s="27">
        <f t="shared" si="1"/>
        <v>2</v>
      </c>
    </row>
    <row r="9" spans="1:15" x14ac:dyDescent="0.25">
      <c r="A9" s="5"/>
      <c r="B9" s="5" t="s">
        <v>159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25">
      <c r="A10" s="9">
        <v>43</v>
      </c>
      <c r="B10" s="5" t="s">
        <v>160</v>
      </c>
      <c r="C10" s="27">
        <v>1</v>
      </c>
      <c r="D10" s="27">
        <v>1</v>
      </c>
      <c r="E10" s="27">
        <v>0</v>
      </c>
      <c r="F10" s="16" t="s">
        <v>38</v>
      </c>
      <c r="G10" s="27">
        <v>0</v>
      </c>
      <c r="H10" s="27">
        <v>0</v>
      </c>
      <c r="I10" s="16" t="s">
        <v>38</v>
      </c>
      <c r="J10" s="27">
        <v>1</v>
      </c>
      <c r="K10" s="16" t="s">
        <v>38</v>
      </c>
      <c r="L10" s="27">
        <v>0</v>
      </c>
      <c r="M10" s="27">
        <v>1</v>
      </c>
      <c r="N10" s="27">
        <v>0</v>
      </c>
      <c r="O10" s="27">
        <v>0</v>
      </c>
    </row>
    <row r="11" spans="1:15" x14ac:dyDescent="0.25">
      <c r="A11" s="9">
        <v>44</v>
      </c>
      <c r="B11" s="5" t="s">
        <v>161</v>
      </c>
      <c r="C11" s="27">
        <v>1</v>
      </c>
      <c r="D11" s="27">
        <v>1</v>
      </c>
      <c r="E11" s="27">
        <v>0</v>
      </c>
      <c r="F11" s="16" t="s">
        <v>38</v>
      </c>
      <c r="G11" s="27">
        <v>0</v>
      </c>
      <c r="H11" s="27">
        <v>1</v>
      </c>
      <c r="I11" s="16" t="s">
        <v>38</v>
      </c>
      <c r="J11" s="27">
        <v>0</v>
      </c>
      <c r="K11" s="16" t="s">
        <v>38</v>
      </c>
      <c r="L11" s="27">
        <v>0</v>
      </c>
      <c r="M11" s="27">
        <v>1</v>
      </c>
      <c r="N11" s="27">
        <v>0</v>
      </c>
      <c r="O11" s="27">
        <v>0</v>
      </c>
    </row>
    <row r="12" spans="1:15" x14ac:dyDescent="0.25">
      <c r="A12" s="9">
        <v>45</v>
      </c>
      <c r="B12" s="5" t="s">
        <v>162</v>
      </c>
      <c r="C12" s="27">
        <v>8</v>
      </c>
      <c r="D12" s="27">
        <v>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3</v>
      </c>
      <c r="K12" s="27">
        <v>3</v>
      </c>
      <c r="L12" s="16" t="s">
        <v>38</v>
      </c>
      <c r="M12" s="27">
        <v>1</v>
      </c>
      <c r="N12" s="27">
        <v>0</v>
      </c>
      <c r="O12" s="27">
        <v>2</v>
      </c>
    </row>
    <row r="13" spans="1:15" x14ac:dyDescent="0.25">
      <c r="A13" s="9">
        <v>46</v>
      </c>
      <c r="B13" s="5" t="s">
        <v>163</v>
      </c>
      <c r="C13" s="27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16" t="s">
        <v>38</v>
      </c>
      <c r="J13" s="27">
        <v>0</v>
      </c>
      <c r="K13" s="16" t="s">
        <v>38</v>
      </c>
      <c r="L13" s="16" t="s">
        <v>38</v>
      </c>
      <c r="M13" s="27">
        <v>0</v>
      </c>
      <c r="N13" s="27">
        <v>0</v>
      </c>
      <c r="O13" s="27">
        <v>0</v>
      </c>
    </row>
    <row r="14" spans="1:15" x14ac:dyDescent="0.25">
      <c r="A14" s="9">
        <v>47</v>
      </c>
      <c r="B14" s="5" t="s">
        <v>164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16" t="s">
        <v>38</v>
      </c>
      <c r="J14" s="27">
        <v>0</v>
      </c>
      <c r="K14" s="16" t="s">
        <v>38</v>
      </c>
      <c r="L14" s="27">
        <v>0</v>
      </c>
      <c r="M14" s="27">
        <v>0</v>
      </c>
      <c r="N14" s="27">
        <v>0</v>
      </c>
      <c r="O14" s="27">
        <v>0</v>
      </c>
    </row>
  </sheetData>
  <sheetProtection selectLockedCells="1"/>
  <mergeCells count="12">
    <mergeCell ref="H5:L5"/>
    <mergeCell ref="M5:O5"/>
    <mergeCell ref="A1:O1"/>
    <mergeCell ref="A2:O2"/>
    <mergeCell ref="A4:O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Normal="85" zoomScaleSheetLayoutView="100" workbookViewId="0">
      <selection sqref="A1:D1"/>
    </sheetView>
  </sheetViews>
  <sheetFormatPr defaultRowHeight="12.75" x14ac:dyDescent="0.25"/>
  <cols>
    <col min="1" max="1" width="6.7109375" style="8" customWidth="1"/>
    <col min="2" max="2" width="21.42578125" style="8" customWidth="1"/>
    <col min="3" max="3" width="24.42578125" style="8" customWidth="1"/>
    <col min="4" max="4" width="37.7109375" style="8" customWidth="1"/>
    <col min="5" max="16384" width="9.140625" style="8"/>
  </cols>
  <sheetData>
    <row r="1" spans="1:10" x14ac:dyDescent="0.25">
      <c r="A1" s="121">
        <v>5</v>
      </c>
      <c r="B1" s="121"/>
      <c r="C1" s="121"/>
      <c r="D1" s="121"/>
      <c r="E1" s="26"/>
      <c r="F1" s="26"/>
      <c r="G1" s="26"/>
      <c r="H1" s="26"/>
      <c r="I1" s="26"/>
      <c r="J1" s="26"/>
    </row>
    <row r="2" spans="1:10" ht="16.5" customHeight="1" x14ac:dyDescent="0.25">
      <c r="A2" s="112" t="s">
        <v>167</v>
      </c>
      <c r="B2" s="112"/>
      <c r="C2" s="112"/>
      <c r="D2" s="112"/>
      <c r="E2" s="12"/>
      <c r="F2" s="12"/>
      <c r="G2" s="12"/>
      <c r="H2" s="12"/>
      <c r="I2" s="12"/>
      <c r="J2" s="12"/>
    </row>
    <row r="3" spans="1:10" x14ac:dyDescent="0.25">
      <c r="A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11" t="s">
        <v>169</v>
      </c>
      <c r="B4" s="111"/>
      <c r="C4" s="111"/>
      <c r="D4" s="111"/>
    </row>
    <row r="5" spans="1:10" ht="42.75" customHeight="1" x14ac:dyDescent="0.25">
      <c r="A5" s="114" t="s">
        <v>10</v>
      </c>
      <c r="B5" s="109" t="s">
        <v>166</v>
      </c>
      <c r="C5" s="109"/>
      <c r="D5" s="109" t="s">
        <v>168</v>
      </c>
    </row>
    <row r="6" spans="1:10" x14ac:dyDescent="0.25">
      <c r="A6" s="114"/>
      <c r="B6" s="15" t="s">
        <v>44</v>
      </c>
      <c r="C6" s="15" t="s">
        <v>45</v>
      </c>
      <c r="D6" s="109"/>
    </row>
    <row r="7" spans="1:10" x14ac:dyDescent="0.25">
      <c r="A7" s="9">
        <v>1</v>
      </c>
      <c r="B7" s="9">
        <v>2</v>
      </c>
      <c r="C7" s="9">
        <v>3</v>
      </c>
      <c r="D7" s="9">
        <v>4</v>
      </c>
    </row>
    <row r="8" spans="1:10" x14ac:dyDescent="0.25">
      <c r="A8" s="9">
        <v>48</v>
      </c>
      <c r="B8" s="27">
        <v>0</v>
      </c>
      <c r="C8" s="27">
        <v>0</v>
      </c>
      <c r="D8" s="27">
        <v>0</v>
      </c>
    </row>
  </sheetData>
  <sheetProtection selectLockedCells="1"/>
  <mergeCells count="6">
    <mergeCell ref="A5:A6"/>
    <mergeCell ref="B5:C5"/>
    <mergeCell ref="D5:D6"/>
    <mergeCell ref="A1:D1"/>
    <mergeCell ref="A2:D2"/>
    <mergeCell ref="A4:D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SheetLayoutView="100" workbookViewId="0">
      <selection activeCell="D19" sqref="D19:F19"/>
    </sheetView>
  </sheetViews>
  <sheetFormatPr defaultRowHeight="12.75" x14ac:dyDescent="0.25"/>
  <cols>
    <col min="1" max="1" width="6.7109375" style="8" customWidth="1"/>
    <col min="2" max="2" width="18.140625" style="8" customWidth="1"/>
    <col min="3" max="7" width="10.7109375" style="8" customWidth="1"/>
    <col min="8" max="8" width="11.42578125" style="8" customWidth="1"/>
    <col min="9" max="12" width="10.7109375" style="8" customWidth="1"/>
    <col min="13" max="13" width="13.85546875" style="8" customWidth="1"/>
    <col min="14" max="14" width="12.28515625" style="8" customWidth="1"/>
    <col min="15" max="16" width="10.7109375" style="8" customWidth="1"/>
    <col min="17" max="16384" width="9.140625" style="8"/>
  </cols>
  <sheetData>
    <row r="1" spans="1:16" ht="15" x14ac:dyDescent="0.25">
      <c r="A1" s="110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6.5" customHeight="1" x14ac:dyDescent="0.25">
      <c r="A2" s="123" t="s">
        <v>187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x14ac:dyDescent="0.25">
      <c r="A3" s="13"/>
      <c r="C3" s="13"/>
      <c r="D3" s="13"/>
      <c r="E3" s="13"/>
      <c r="F3" s="13"/>
      <c r="G3" s="13"/>
      <c r="H3" s="13"/>
      <c r="I3" s="13"/>
      <c r="J3" s="13"/>
    </row>
    <row r="4" spans="1:16" x14ac:dyDescent="0.25">
      <c r="A4" s="111" t="s">
        <v>197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2.75" customHeight="1" x14ac:dyDescent="0.25">
      <c r="A5" s="114" t="s">
        <v>10</v>
      </c>
      <c r="B5" s="109" t="s">
        <v>196</v>
      </c>
      <c r="C5" s="109" t="s">
        <v>177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22.5" customHeight="1" x14ac:dyDescent="0.25">
      <c r="A6" s="114"/>
      <c r="B6" s="109"/>
      <c r="C6" s="109" t="s">
        <v>178</v>
      </c>
      <c r="D6" s="109" t="s">
        <v>179</v>
      </c>
      <c r="E6" s="109" t="s">
        <v>180</v>
      </c>
      <c r="F6" s="109"/>
      <c r="G6" s="109" t="s">
        <v>181</v>
      </c>
      <c r="H6" s="109"/>
      <c r="I6" s="109"/>
      <c r="J6" s="109"/>
      <c r="K6" s="109"/>
      <c r="L6" s="109"/>
      <c r="M6" s="109"/>
      <c r="N6" s="109"/>
      <c r="O6" s="109" t="s">
        <v>182</v>
      </c>
      <c r="P6" s="109"/>
    </row>
    <row r="7" spans="1:16" ht="57.75" customHeight="1" x14ac:dyDescent="0.25">
      <c r="A7" s="114"/>
      <c r="B7" s="109"/>
      <c r="C7" s="109"/>
      <c r="D7" s="109"/>
      <c r="E7" s="109"/>
      <c r="F7" s="109"/>
      <c r="G7" s="109" t="s">
        <v>183</v>
      </c>
      <c r="H7" s="109"/>
      <c r="I7" s="109" t="s">
        <v>184</v>
      </c>
      <c r="J7" s="109"/>
      <c r="K7" s="109" t="s">
        <v>185</v>
      </c>
      <c r="L7" s="109"/>
      <c r="M7" s="109" t="s">
        <v>186</v>
      </c>
      <c r="N7" s="109"/>
      <c r="O7" s="109"/>
      <c r="P7" s="109"/>
    </row>
    <row r="8" spans="1:16" x14ac:dyDescent="0.25">
      <c r="A8" s="11">
        <v>1</v>
      </c>
      <c r="B8" s="11">
        <v>2</v>
      </c>
      <c r="C8" s="11">
        <v>3</v>
      </c>
      <c r="D8" s="11">
        <v>4</v>
      </c>
      <c r="E8" s="114">
        <v>5</v>
      </c>
      <c r="F8" s="114"/>
      <c r="G8" s="114">
        <v>6</v>
      </c>
      <c r="H8" s="114"/>
      <c r="I8" s="114">
        <v>7</v>
      </c>
      <c r="J8" s="114"/>
      <c r="K8" s="114">
        <v>8</v>
      </c>
      <c r="L8" s="114"/>
      <c r="M8" s="114">
        <v>9</v>
      </c>
      <c r="N8" s="114"/>
      <c r="O8" s="114">
        <v>10</v>
      </c>
      <c r="P8" s="114"/>
    </row>
    <row r="9" spans="1:16" x14ac:dyDescent="0.25">
      <c r="A9" s="11">
        <v>49</v>
      </c>
      <c r="B9" s="39">
        <v>4461.5838700000004</v>
      </c>
      <c r="C9" s="40">
        <f>B9-D9</f>
        <v>3895.5000000000005</v>
      </c>
      <c r="D9" s="41">
        <v>566.08387000000005</v>
      </c>
      <c r="E9" s="122">
        <v>0</v>
      </c>
      <c r="F9" s="122"/>
      <c r="G9" s="122">
        <v>0</v>
      </c>
      <c r="H9" s="122"/>
      <c r="I9" s="122">
        <v>0</v>
      </c>
      <c r="J9" s="122"/>
      <c r="K9" s="122">
        <v>0</v>
      </c>
      <c r="L9" s="122"/>
      <c r="M9" s="122">
        <v>0</v>
      </c>
      <c r="N9" s="122"/>
      <c r="O9" s="122">
        <v>0</v>
      </c>
      <c r="P9" s="122"/>
    </row>
    <row r="10" spans="1:16" x14ac:dyDescent="0.25">
      <c r="B10" s="38"/>
    </row>
    <row r="11" spans="1:16" x14ac:dyDescent="0.25">
      <c r="A11" s="114" t="s">
        <v>10</v>
      </c>
      <c r="B11" s="109" t="s">
        <v>208</v>
      </c>
      <c r="C11" s="109" t="s">
        <v>170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63.75" customHeight="1" x14ac:dyDescent="0.25">
      <c r="A12" s="114"/>
      <c r="B12" s="109"/>
      <c r="C12" s="109" t="s">
        <v>171</v>
      </c>
      <c r="D12" s="109"/>
      <c r="E12" s="109" t="s">
        <v>172</v>
      </c>
      <c r="F12" s="109"/>
      <c r="G12" s="109" t="s">
        <v>173</v>
      </c>
      <c r="H12" s="109"/>
      <c r="I12" s="109"/>
      <c r="J12" s="109" t="s">
        <v>174</v>
      </c>
      <c r="K12" s="109"/>
      <c r="L12" s="109" t="s">
        <v>175</v>
      </c>
      <c r="M12" s="109"/>
      <c r="N12" s="109"/>
      <c r="O12" s="109" t="s">
        <v>176</v>
      </c>
      <c r="P12" s="109"/>
    </row>
    <row r="13" spans="1:16" ht="89.25" x14ac:dyDescent="0.25">
      <c r="A13" s="114"/>
      <c r="B13" s="109"/>
      <c r="C13" s="15" t="s">
        <v>21</v>
      </c>
      <c r="D13" s="15" t="s">
        <v>188</v>
      </c>
      <c r="E13" s="15" t="s">
        <v>21</v>
      </c>
      <c r="F13" s="15" t="s">
        <v>189</v>
      </c>
      <c r="G13" s="15" t="s">
        <v>21</v>
      </c>
      <c r="H13" s="15" t="s">
        <v>190</v>
      </c>
      <c r="I13" s="15" t="s">
        <v>191</v>
      </c>
      <c r="J13" s="15" t="s">
        <v>21</v>
      </c>
      <c r="K13" s="15" t="s">
        <v>192</v>
      </c>
      <c r="L13" s="15" t="s">
        <v>21</v>
      </c>
      <c r="M13" s="15" t="s">
        <v>193</v>
      </c>
      <c r="N13" s="15" t="s">
        <v>194</v>
      </c>
      <c r="O13" s="15" t="s">
        <v>21</v>
      </c>
      <c r="P13" s="15" t="s">
        <v>195</v>
      </c>
    </row>
    <row r="14" spans="1:16" x14ac:dyDescent="0.25">
      <c r="A14" s="11">
        <v>1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H14" s="11">
        <v>17</v>
      </c>
      <c r="I14" s="11">
        <v>18</v>
      </c>
      <c r="J14" s="11">
        <v>19</v>
      </c>
      <c r="K14" s="11">
        <v>20</v>
      </c>
      <c r="L14" s="11">
        <v>21</v>
      </c>
      <c r="M14" s="11">
        <v>22</v>
      </c>
      <c r="N14" s="11">
        <v>23</v>
      </c>
      <c r="O14" s="11">
        <v>24</v>
      </c>
      <c r="P14" s="11">
        <v>25</v>
      </c>
    </row>
    <row r="15" spans="1:16" x14ac:dyDescent="0.25">
      <c r="A15" s="11">
        <v>49</v>
      </c>
      <c r="B15" s="39">
        <v>4430.39822</v>
      </c>
      <c r="C15" s="39">
        <v>2443.1967599999998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1007.5549999999999</v>
      </c>
      <c r="K15" s="41">
        <v>0</v>
      </c>
      <c r="L15" s="41">
        <v>18.291</v>
      </c>
      <c r="M15" s="41">
        <v>0</v>
      </c>
      <c r="N15" s="41">
        <v>0</v>
      </c>
      <c r="O15" s="36">
        <v>0</v>
      </c>
      <c r="P15" s="36">
        <v>0</v>
      </c>
    </row>
    <row r="17" spans="1:14" ht="47.25" customHeight="1" x14ac:dyDescent="0.25">
      <c r="A17" s="129" t="s">
        <v>207</v>
      </c>
      <c r="B17" s="129"/>
      <c r="C17" s="129"/>
      <c r="D17" s="125" t="s">
        <v>215</v>
      </c>
      <c r="E17" s="125"/>
      <c r="F17" s="125"/>
      <c r="G17" s="29"/>
      <c r="H17" s="125" t="s">
        <v>216</v>
      </c>
      <c r="I17" s="125"/>
      <c r="J17" s="125"/>
      <c r="L17" s="124"/>
      <c r="M17" s="124"/>
    </row>
    <row r="18" spans="1:14" ht="48" customHeight="1" x14ac:dyDescent="0.25">
      <c r="A18" s="129"/>
      <c r="B18" s="129"/>
      <c r="C18" s="129"/>
      <c r="D18" s="128" t="s">
        <v>201</v>
      </c>
      <c r="E18" s="128"/>
      <c r="F18" s="128"/>
      <c r="G18"/>
      <c r="H18" s="128" t="s">
        <v>202</v>
      </c>
      <c r="I18" s="128"/>
      <c r="J18" s="128"/>
      <c r="L18" s="128" t="s">
        <v>203</v>
      </c>
      <c r="M18" s="128"/>
    </row>
    <row r="19" spans="1:14" ht="15" customHeight="1" x14ac:dyDescent="0.25">
      <c r="A19"/>
      <c r="B19"/>
      <c r="C19" s="30"/>
      <c r="D19" s="130" t="s">
        <v>219</v>
      </c>
      <c r="E19" s="130"/>
      <c r="F19" s="130"/>
      <c r="G19" s="31" t="s">
        <v>204</v>
      </c>
      <c r="H19" s="125" t="s">
        <v>217</v>
      </c>
      <c r="I19" s="125"/>
      <c r="J19" s="125"/>
      <c r="L19" s="126" t="s">
        <v>218</v>
      </c>
      <c r="M19" s="126"/>
      <c r="N19" s="32"/>
    </row>
    <row r="20" spans="1:14" ht="15" customHeight="1" x14ac:dyDescent="0.25">
      <c r="A20"/>
      <c r="B20"/>
      <c r="C20" s="30"/>
      <c r="D20" s="128" t="s">
        <v>205</v>
      </c>
      <c r="E20" s="128"/>
      <c r="F20" s="128"/>
      <c r="G20"/>
      <c r="H20"/>
      <c r="I20"/>
      <c r="J20"/>
      <c r="L20" s="127" t="s">
        <v>206</v>
      </c>
      <c r="M20" s="127"/>
      <c r="N20" s="33"/>
    </row>
    <row r="22" spans="1:14" x14ac:dyDescent="0.25">
      <c r="C22" s="30"/>
    </row>
    <row r="23" spans="1:14" x14ac:dyDescent="0.25">
      <c r="C23" s="30"/>
    </row>
  </sheetData>
  <sheetProtection selectLockedCells="1"/>
  <mergeCells count="48">
    <mergeCell ref="D17:F17"/>
    <mergeCell ref="D18:F18"/>
    <mergeCell ref="A17:C18"/>
    <mergeCell ref="D19:F19"/>
    <mergeCell ref="D20:F20"/>
    <mergeCell ref="L17:M17"/>
    <mergeCell ref="H19:J19"/>
    <mergeCell ref="L19:M19"/>
    <mergeCell ref="L20:M20"/>
    <mergeCell ref="L18:M18"/>
    <mergeCell ref="H17:J17"/>
    <mergeCell ref="H18:J18"/>
    <mergeCell ref="A11:A13"/>
    <mergeCell ref="C5:P5"/>
    <mergeCell ref="A1:P1"/>
    <mergeCell ref="A2:P2"/>
    <mergeCell ref="A4:P4"/>
    <mergeCell ref="K7:L7"/>
    <mergeCell ref="M7:N7"/>
    <mergeCell ref="O6:P7"/>
    <mergeCell ref="O8:P8"/>
    <mergeCell ref="O9:P9"/>
    <mergeCell ref="G6:N6"/>
    <mergeCell ref="K8:L8"/>
    <mergeCell ref="A5:A7"/>
    <mergeCell ref="B5:B7"/>
    <mergeCell ref="C6:C7"/>
    <mergeCell ref="D6:D7"/>
    <mergeCell ref="M8:N8"/>
    <mergeCell ref="K9:L9"/>
    <mergeCell ref="M9:N9"/>
    <mergeCell ref="O12:P12"/>
    <mergeCell ref="E8:F8"/>
    <mergeCell ref="E9:F9"/>
    <mergeCell ref="B11:B13"/>
    <mergeCell ref="C11:P11"/>
    <mergeCell ref="C12:D12"/>
    <mergeCell ref="E12:F12"/>
    <mergeCell ref="G12:I12"/>
    <mergeCell ref="J12:K12"/>
    <mergeCell ref="L12:N12"/>
    <mergeCell ref="G7:H7"/>
    <mergeCell ref="G8:H8"/>
    <mergeCell ref="G9:H9"/>
    <mergeCell ref="E6:F7"/>
    <mergeCell ref="I7:J7"/>
    <mergeCell ref="I8:J8"/>
    <mergeCell ref="I9:J9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</vt:lpstr>
      <vt:lpstr>Р1</vt:lpstr>
      <vt:lpstr>Р2</vt:lpstr>
      <vt:lpstr>Р3</vt:lpstr>
      <vt:lpstr>Р4</vt:lpstr>
      <vt:lpstr>Р5</vt:lpstr>
      <vt:lpstr>Р2!Область_печати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Мама</cp:lastModifiedBy>
  <cp:lastPrinted>2016-10-26T12:08:23Z</cp:lastPrinted>
  <dcterms:created xsi:type="dcterms:W3CDTF">2014-03-17T09:00:50Z</dcterms:created>
  <dcterms:modified xsi:type="dcterms:W3CDTF">2018-10-26T00:16:47Z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